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5" i="1" l="1"/>
  <c r="F15" i="1"/>
  <c r="I14" i="1"/>
  <c r="I16" i="1" s="1"/>
  <c r="H14" i="1"/>
  <c r="H16" i="1" s="1"/>
  <c r="G14" i="1"/>
  <c r="J14" i="1" s="1"/>
  <c r="E14" i="1"/>
  <c r="F14" i="1" s="1"/>
  <c r="J13" i="1"/>
  <c r="F13" i="1"/>
  <c r="J12" i="1"/>
  <c r="F12" i="1"/>
  <c r="I11" i="1"/>
  <c r="H11" i="1"/>
  <c r="G11" i="1"/>
  <c r="J11" i="1" s="1"/>
  <c r="F11" i="1"/>
  <c r="E11" i="1"/>
  <c r="J10" i="1"/>
  <c r="F10" i="1"/>
  <c r="I9" i="1"/>
  <c r="H9" i="1"/>
  <c r="G9" i="1"/>
  <c r="J9" i="1" s="1"/>
  <c r="F9" i="1"/>
  <c r="E9" i="1"/>
  <c r="B5" i="1"/>
  <c r="B4" i="1"/>
  <c r="E16" i="1" l="1"/>
  <c r="G16" i="1"/>
  <c r="J16" i="1" l="1"/>
  <c r="F16" i="1"/>
</calcChain>
</file>

<file path=xl/sharedStrings.xml><?xml version="1.0" encoding="utf-8"?>
<sst xmlns="http://schemas.openxmlformats.org/spreadsheetml/2006/main" count="25" uniqueCount="25">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</sst>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/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7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31 de diciembre de 2016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362447802</v>
      </c>
      <c r="F9" s="26">
        <f>G9-E9</f>
        <v>-40295305</v>
      </c>
      <c r="G9" s="26">
        <f>G10</f>
        <v>322152497</v>
      </c>
      <c r="H9" s="26">
        <f>H10</f>
        <v>322039860</v>
      </c>
      <c r="I9" s="26">
        <f>I10</f>
        <v>319958836</v>
      </c>
      <c r="J9" s="26">
        <f>G9-H9</f>
        <v>112637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362447802</v>
      </c>
      <c r="F10" s="28">
        <f t="shared" ref="F10:F16" si="0">G10-E10</f>
        <v>-40295305</v>
      </c>
      <c r="G10" s="28">
        <v>322152497</v>
      </c>
      <c r="H10" s="28">
        <v>322039860</v>
      </c>
      <c r="I10" s="28">
        <v>319958836</v>
      </c>
      <c r="J10" s="28">
        <f t="shared" ref="J10:J16" si="1">G10-H10</f>
        <v>112637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543364031365</v>
      </c>
      <c r="F11" s="26">
        <f t="shared" si="0"/>
        <v>11708373916</v>
      </c>
      <c r="G11" s="26">
        <f>G12+G13</f>
        <v>555072405281</v>
      </c>
      <c r="H11" s="26">
        <f>H12+H13</f>
        <v>564825767589</v>
      </c>
      <c r="I11" s="26">
        <f>I12+I13</f>
        <v>555347809585</v>
      </c>
      <c r="J11" s="26">
        <f t="shared" si="1"/>
        <v>-9753362308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242901114591</v>
      </c>
      <c r="F12" s="28">
        <f t="shared" si="0"/>
        <v>-6957543192</v>
      </c>
      <c r="G12" s="28">
        <v>235943571399</v>
      </c>
      <c r="H12" s="28">
        <v>245420718175</v>
      </c>
      <c r="I12" s="28">
        <v>236487732000</v>
      </c>
      <c r="J12" s="28">
        <f t="shared" si="1"/>
        <v>-9477146776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300462916774</v>
      </c>
      <c r="F13" s="28">
        <f t="shared" si="0"/>
        <v>18665917108</v>
      </c>
      <c r="G13" s="28">
        <v>319128833882</v>
      </c>
      <c r="H13" s="28">
        <v>319405049414</v>
      </c>
      <c r="I13" s="28">
        <v>318860077585</v>
      </c>
      <c r="J13" s="28">
        <f t="shared" si="1"/>
        <v>-276215532</v>
      </c>
      <c r="K13" s="1"/>
    </row>
    <row r="14" spans="1:12" ht="17.100000000000001" customHeight="1" x14ac:dyDescent="0.3">
      <c r="A14" s="1"/>
      <c r="B14" s="23"/>
      <c r="C14" s="24" t="s">
        <v>20</v>
      </c>
      <c r="D14" s="25"/>
      <c r="E14" s="26">
        <f>E15</f>
        <v>594555623</v>
      </c>
      <c r="F14" s="26">
        <f t="shared" si="0"/>
        <v>110748898</v>
      </c>
      <c r="G14" s="26">
        <f>G15</f>
        <v>705304521</v>
      </c>
      <c r="H14" s="26">
        <f>H15</f>
        <v>705166707</v>
      </c>
      <c r="I14" s="26">
        <f>I15</f>
        <v>705166708</v>
      </c>
      <c r="J14" s="26">
        <f t="shared" si="1"/>
        <v>137814</v>
      </c>
      <c r="K14" s="1"/>
    </row>
    <row r="15" spans="1:12" ht="17.100000000000001" customHeight="1" x14ac:dyDescent="0.3">
      <c r="A15" s="1"/>
      <c r="B15" s="29"/>
      <c r="C15" s="30"/>
      <c r="D15" s="31" t="s">
        <v>21</v>
      </c>
      <c r="E15" s="28">
        <v>594555623</v>
      </c>
      <c r="F15" s="28">
        <f t="shared" si="0"/>
        <v>110748898</v>
      </c>
      <c r="G15" s="28">
        <v>705304521</v>
      </c>
      <c r="H15" s="28">
        <v>705166707</v>
      </c>
      <c r="I15" s="28">
        <v>705166708</v>
      </c>
      <c r="J15" s="28">
        <f t="shared" si="1"/>
        <v>137814</v>
      </c>
      <c r="K15" s="1"/>
    </row>
    <row r="16" spans="1:12" ht="21.95" customHeight="1" thickBot="1" x14ac:dyDescent="0.35">
      <c r="A16" s="1"/>
      <c r="B16" s="32" t="s">
        <v>22</v>
      </c>
      <c r="C16" s="32"/>
      <c r="D16" s="32"/>
      <c r="E16" s="33">
        <f>E14+E11+E9</f>
        <v>544321034790</v>
      </c>
      <c r="F16" s="33">
        <f t="shared" si="0"/>
        <v>11778827509</v>
      </c>
      <c r="G16" s="33">
        <f>G14+G11+G9</f>
        <v>556099862299</v>
      </c>
      <c r="H16" s="33">
        <f>H14+H11+H9</f>
        <v>565852974156</v>
      </c>
      <c r="I16" s="33">
        <f>I14+I11+I9</f>
        <v>556372935129</v>
      </c>
      <c r="J16" s="33">
        <f t="shared" si="1"/>
        <v>-9753111857</v>
      </c>
      <c r="K16" s="1"/>
    </row>
    <row r="17" spans="1:11" x14ac:dyDescent="0.3">
      <c r="A17" s="1"/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1"/>
    </row>
    <row r="18" spans="1:11" x14ac:dyDescent="0.3">
      <c r="A18" s="1"/>
      <c r="B18" s="1"/>
      <c r="C18" s="35" t="s">
        <v>24</v>
      </c>
      <c r="D18" s="35"/>
      <c r="E18" s="35"/>
      <c r="F18" s="35"/>
      <c r="G18" s="35"/>
      <c r="H18" s="35"/>
      <c r="I18" s="35"/>
      <c r="J18" s="3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1">
    <mergeCell ref="C11:D11"/>
    <mergeCell ref="C14:D14"/>
    <mergeCell ref="B16:D16"/>
    <mergeCell ref="B17:J17"/>
    <mergeCell ref="C18:J18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2019-12-04T19:58:16Z</dcterms:created>
  <dcterms:modified xsi:type="dcterms:W3CDTF">2019-12-04T19:58:21Z</dcterms:modified>
</cp:coreProperties>
</file>